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16" windowHeight="8316"/>
  </bookViews>
  <sheets>
    <sheet name="参加申込" sheetId="1" r:id="rId1"/>
    <sheet name="登録名簿（自動反映）" sheetId="2" r:id="rId2"/>
  </sheets>
  <definedNames>
    <definedName name="_xlnm.Print_Area" localSheetId="0">参加申込!$A$1:$J$54</definedName>
    <definedName name="_xlnm.Print_Area" localSheetId="1">'登録名簿（自動反映）'!$A$1:$F$40</definedName>
  </definedNames>
  <calcPr calcId="145621"/>
</workbook>
</file>

<file path=xl/calcChain.xml><?xml version="1.0" encoding="utf-8"?>
<calcChain xmlns="http://schemas.openxmlformats.org/spreadsheetml/2006/main">
  <c r="F15" i="1" l="1"/>
  <c r="I15" i="1"/>
  <c r="F16" i="1"/>
  <c r="I16" i="1"/>
  <c r="F17" i="1"/>
  <c r="I17" i="1"/>
  <c r="F19" i="1"/>
  <c r="I19" i="1"/>
  <c r="F21" i="1"/>
  <c r="I21" i="1"/>
  <c r="F23" i="1"/>
  <c r="E14" i="2" s="1"/>
  <c r="I23" i="1"/>
  <c r="F25" i="1"/>
  <c r="E16" i="2" s="1"/>
  <c r="I25" i="1"/>
  <c r="F27" i="1"/>
  <c r="I27" i="1"/>
  <c r="F29" i="1"/>
  <c r="I29" i="1"/>
  <c r="F31" i="1"/>
  <c r="I31" i="1"/>
  <c r="F33" i="1"/>
  <c r="I33" i="1"/>
  <c r="F35" i="1"/>
  <c r="I35" i="1"/>
  <c r="I52" i="1" s="1"/>
  <c r="F37" i="1"/>
  <c r="I37" i="1"/>
  <c r="I53" i="1" s="1"/>
  <c r="F39" i="1"/>
  <c r="I39" i="1"/>
  <c r="F41" i="1"/>
  <c r="I41" i="1"/>
  <c r="F43" i="1"/>
  <c r="I43" i="1"/>
  <c r="F45" i="1"/>
  <c r="I45" i="1"/>
  <c r="F47" i="1"/>
  <c r="E38" i="2" s="1"/>
  <c r="I47" i="1"/>
  <c r="F49" i="1"/>
  <c r="I49" i="1"/>
  <c r="D23" i="2"/>
  <c r="D24" i="2"/>
  <c r="D26" i="2"/>
  <c r="D28" i="2"/>
  <c r="D30" i="2"/>
  <c r="D32" i="2"/>
  <c r="D34" i="2"/>
  <c r="D36" i="2"/>
  <c r="D38" i="2"/>
  <c r="D40" i="2"/>
  <c r="E18" i="2"/>
  <c r="E20" i="2"/>
  <c r="E22" i="2"/>
  <c r="E24" i="2"/>
  <c r="E26" i="2"/>
  <c r="E28" i="2"/>
  <c r="E30" i="2"/>
  <c r="E32" i="2"/>
  <c r="E34" i="2"/>
  <c r="E36" i="2"/>
  <c r="E40" i="2"/>
  <c r="F12" i="2"/>
  <c r="F14" i="2"/>
  <c r="F16" i="2"/>
  <c r="F18" i="2"/>
  <c r="F20" i="2"/>
  <c r="F22" i="2"/>
  <c r="F24" i="2"/>
  <c r="F26" i="2"/>
  <c r="F28" i="2"/>
  <c r="F30" i="2"/>
  <c r="F32" i="2"/>
  <c r="F34" i="2"/>
  <c r="F36" i="2"/>
  <c r="F38" i="2"/>
  <c r="F40" i="2"/>
  <c r="D22" i="2"/>
  <c r="D20" i="2"/>
  <c r="D18" i="2"/>
  <c r="D12" i="2"/>
  <c r="B40" i="2"/>
  <c r="B39" i="2"/>
  <c r="A40" i="2"/>
  <c r="C40" i="2"/>
  <c r="A11" i="2"/>
  <c r="A13" i="2"/>
  <c r="A15" i="2"/>
  <c r="A17" i="2"/>
  <c r="A19" i="2"/>
  <c r="A21" i="2"/>
  <c r="A23" i="2"/>
  <c r="A25" i="2"/>
  <c r="A27" i="2"/>
  <c r="A29" i="2"/>
  <c r="A31" i="2"/>
  <c r="A33" i="2"/>
  <c r="A35" i="2"/>
  <c r="A37" i="2"/>
  <c r="A39" i="2"/>
  <c r="A9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B17" i="2"/>
  <c r="B37" i="2"/>
  <c r="B35" i="2"/>
  <c r="B33" i="2"/>
  <c r="B31" i="2"/>
  <c r="B29" i="2"/>
  <c r="B27" i="2"/>
  <c r="B25" i="2"/>
  <c r="B23" i="2"/>
  <c r="B21" i="2"/>
  <c r="B19" i="2"/>
  <c r="D16" i="2"/>
  <c r="B16" i="2"/>
  <c r="D14" i="2"/>
  <c r="B14" i="2"/>
  <c r="B12" i="2"/>
  <c r="F10" i="2"/>
  <c r="D10" i="2"/>
  <c r="B10" i="2"/>
  <c r="F8" i="2"/>
  <c r="E8" i="2"/>
  <c r="D8" i="2"/>
  <c r="C8" i="2"/>
  <c r="B8" i="2"/>
  <c r="C5" i="2"/>
  <c r="A5" i="2"/>
  <c r="C4" i="2"/>
  <c r="A4" i="2"/>
  <c r="C3" i="2"/>
  <c r="A3" i="2"/>
  <c r="E12" i="2"/>
  <c r="E10" i="2"/>
  <c r="I51" i="1" l="1"/>
  <c r="I50" i="1"/>
</calcChain>
</file>

<file path=xl/sharedStrings.xml><?xml version="1.0" encoding="utf-8"?>
<sst xmlns="http://schemas.openxmlformats.org/spreadsheetml/2006/main" count="57" uniqueCount="38">
  <si>
    <t>第２回　ジャパンデフ　マスターズカップ木津川大会　参　加　申　込　書</t>
  </si>
  <si>
    <r>
      <t xml:space="preserve">＊太枠内の色がある所（水色）のみ入力ください。その他は自動反映です。　
</t>
    </r>
    <r>
      <rPr>
        <b/>
        <sz val="16"/>
        <color indexed="14"/>
        <rFont val="ＭＳ Ｐゴシック"/>
        <family val="3"/>
        <charset val="128"/>
      </rPr>
      <t>■□申込締切　２０１４年１０月30日（木）　当日受信有効</t>
    </r>
  </si>
  <si>
    <t>チーム名</t>
  </si>
  <si>
    <t>代表者名</t>
  </si>
  <si>
    <t>代表者住所</t>
  </si>
  <si>
    <t>FAX番号</t>
  </si>
  <si>
    <t>パソコンE-mail</t>
  </si>
  <si>
    <t>携帯E-mail</t>
  </si>
  <si>
    <t>注１)メールアドレスは連絡、お知らせ、結果速報等のみご利用いたします。</t>
  </si>
  <si>
    <t>尚、携帯の受信拒否してる場合は【】のアドレスを受信設定お願い致します。</t>
  </si>
  <si>
    <t>大会の意気込み
チームの紹介</t>
  </si>
  <si>
    <t>注２)1：選手 2：スタッフ どちらか入力ください</t>
  </si>
  <si>
    <t>背番号</t>
  </si>
  <si>
    <t>参加者名</t>
  </si>
  <si>
    <t>生年月日</t>
  </si>
  <si>
    <t>年齢</t>
  </si>
  <si>
    <t>身長</t>
  </si>
  <si>
    <r>
      <rPr>
        <b/>
        <sz val="10"/>
        <color indexed="8"/>
        <rFont val="ＭＳ Ｐゴシック"/>
        <family val="3"/>
        <charset val="128"/>
      </rPr>
      <t xml:space="preserve">選手ｽﾀｯﾌ
</t>
    </r>
    <r>
      <rPr>
        <b/>
        <sz val="10"/>
        <color indexed="14"/>
        <rFont val="ＭＳ Ｐゴシック"/>
        <family val="3"/>
        <charset val="128"/>
      </rPr>
      <t>注2）参照</t>
    </r>
  </si>
  <si>
    <t>小計</t>
  </si>
  <si>
    <r>
      <rPr>
        <b/>
        <sz val="14"/>
        <color indexed="8"/>
        <rFont val="ＭＳ Ｐゴシック"/>
        <family val="3"/>
        <charset val="128"/>
      </rPr>
      <t>備考</t>
    </r>
    <r>
      <rPr>
        <b/>
        <sz val="10"/>
        <color indexed="8"/>
        <rFont val="ＭＳ Ｐゴシック"/>
        <family val="3"/>
        <charset val="128"/>
      </rPr>
      <t>（兼任の場合記入ください）</t>
    </r>
  </si>
  <si>
    <t>見本</t>
  </si>
  <si>
    <t>京都 花子</t>
  </si>
  <si>
    <t>見本2</t>
  </si>
  <si>
    <t>男子チームスタッフ兼</t>
  </si>
  <si>
    <t>見本3</t>
  </si>
  <si>
    <t>京都 舞子</t>
  </si>
  <si>
    <t>女子チーム選手兼</t>
  </si>
  <si>
    <t>監督</t>
  </si>
  <si>
    <t>スタッフ</t>
  </si>
  <si>
    <r>
      <rPr>
        <b/>
        <sz val="11"/>
        <color indexed="8"/>
        <rFont val="ＭＳ Ｐゴシック"/>
        <family val="3"/>
        <charset val="128"/>
      </rPr>
      <t>合計</t>
    </r>
    <r>
      <rPr>
        <b/>
        <sz val="9"/>
        <color indexed="8"/>
        <rFont val="ＭＳ Ｐゴシック"/>
        <family val="3"/>
        <charset val="128"/>
      </rPr>
      <t>*</t>
    </r>
  </si>
  <si>
    <t>選手</t>
  </si>
  <si>
    <t>*車で来場予定のある場合は台数を入力ください。</t>
  </si>
  <si>
    <t>駐車希望台数</t>
  </si>
  <si>
    <t>台</t>
  </si>
  <si>
    <t>選手＆
スタッフ</t>
  </si>
  <si>
    <t>＊合計金額を期日までに振り込みください。</t>
  </si>
  <si>
    <t>大会登録名簿</t>
  </si>
  <si>
    <t>フリガナ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</si>
</sst>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yyyy/m/d;@"/>
    <numFmt numFmtId="177" formatCode="_-&quot;¥&quot;* #,##0.00_-\ ;\-&quot;¥&quot;* #,##0.00_-\ ;_-&quot;¥&quot;* &quot;-&quot;??_-\ ;_-@_-"/>
  </numFmts>
  <fonts count="23">
    <font>
      <sz val="11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b/>
      <sz val="9"/>
      <color indexed="25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9.65"/>
      <color indexed="10"/>
      <name val="Arial"/>
      <family val="2"/>
      <charset val="134"/>
    </font>
    <font>
      <b/>
      <sz val="11"/>
      <color indexed="30"/>
      <name val="ＭＳ Ｐゴシック"/>
      <family val="3"/>
      <charset val="128"/>
    </font>
    <font>
      <b/>
      <sz val="11"/>
      <color indexed="63"/>
      <name val="Arial"/>
      <family val="2"/>
      <charset val="134"/>
    </font>
    <font>
      <b/>
      <sz val="9.65"/>
      <color indexed="63"/>
      <name val="Arial"/>
      <family val="2"/>
      <charset val="134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charset val="134"/>
    </font>
    <font>
      <b/>
      <sz val="16"/>
      <color indexed="14"/>
      <name val="ＭＳ Ｐゴシック"/>
      <family val="3"/>
      <charset val="128"/>
    </font>
    <font>
      <b/>
      <sz val="10"/>
      <color indexed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39997558519241921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>
      <alignment vertical="center"/>
    </xf>
    <xf numFmtId="0" fontId="20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177" fontId="17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1" fillId="0" borderId="0" xfId="1" applyFont="1">
      <alignment vertical="center"/>
    </xf>
    <xf numFmtId="0" fontId="2" fillId="0" borderId="6" xfId="1" applyFont="1" applyBorder="1">
      <alignment vertical="center"/>
    </xf>
    <xf numFmtId="0" fontId="2" fillId="0" borderId="7" xfId="1" applyFont="1" applyBorder="1">
      <alignment vertical="center"/>
    </xf>
    <xf numFmtId="0" fontId="2" fillId="0" borderId="8" xfId="1" applyFont="1" applyBorder="1">
      <alignment vertical="center"/>
    </xf>
    <xf numFmtId="0" fontId="4" fillId="0" borderId="10" xfId="1" applyFont="1" applyBorder="1" applyAlignment="1">
      <alignment horizontal="center" vertical="center"/>
    </xf>
    <xf numFmtId="0" fontId="4" fillId="0" borderId="10" xfId="1" applyFont="1" applyBorder="1">
      <alignment vertical="center"/>
    </xf>
    <xf numFmtId="176" fontId="4" fillId="0" borderId="10" xfId="1" applyNumberFormat="1" applyFont="1" applyBorder="1">
      <alignment vertical="center"/>
    </xf>
    <xf numFmtId="0" fontId="4" fillId="0" borderId="11" xfId="1" applyNumberFormat="1" applyFont="1" applyBorder="1">
      <alignment vertical="center"/>
    </xf>
    <xf numFmtId="0" fontId="4" fillId="0" borderId="0" xfId="1" applyFont="1" applyAlignment="1">
      <alignment horizontal="center" vertical="center"/>
    </xf>
    <xf numFmtId="0" fontId="20" fillId="0" borderId="0" xfId="1" applyFill="1" applyBorder="1">
      <alignment vertical="center"/>
    </xf>
    <xf numFmtId="0" fontId="2" fillId="0" borderId="14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4" fillId="0" borderId="0" xfId="1" applyFont="1">
      <alignment vertical="center"/>
    </xf>
    <xf numFmtId="0" fontId="4" fillId="0" borderId="22" xfId="1" applyFont="1" applyBorder="1" applyAlignment="1">
      <alignment vertical="center" wrapText="1"/>
    </xf>
    <xf numFmtId="0" fontId="8" fillId="0" borderId="0" xfId="1" applyFont="1" applyAlignment="1"/>
    <xf numFmtId="0" fontId="9" fillId="0" borderId="25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 wrapText="1"/>
    </xf>
    <xf numFmtId="0" fontId="10" fillId="3" borderId="27" xfId="1" applyFont="1" applyFill="1" applyBorder="1" applyAlignment="1">
      <alignment horizontal="center" vertical="center"/>
    </xf>
    <xf numFmtId="14" fontId="10" fillId="3" borderId="27" xfId="1" applyNumberFormat="1" applyFont="1" applyFill="1" applyBorder="1" applyAlignment="1">
      <alignment horizontal="right" vertical="center"/>
    </xf>
    <xf numFmtId="0" fontId="11" fillId="3" borderId="27" xfId="1" applyFont="1" applyFill="1" applyBorder="1" applyAlignment="1">
      <alignment horizontal="right" vertical="center"/>
    </xf>
    <xf numFmtId="0" fontId="10" fillId="3" borderId="27" xfId="1" applyFont="1" applyFill="1" applyBorder="1" applyAlignment="1">
      <alignment horizontal="right" vertical="center"/>
    </xf>
    <xf numFmtId="0" fontId="10" fillId="3" borderId="7" xfId="1" applyFont="1" applyFill="1" applyBorder="1" applyAlignment="1">
      <alignment horizontal="center" vertical="center"/>
    </xf>
    <xf numFmtId="14" fontId="10" fillId="3" borderId="7" xfId="1" applyNumberFormat="1" applyFont="1" applyFill="1" applyBorder="1" applyAlignment="1">
      <alignment horizontal="right" vertical="center"/>
    </xf>
    <xf numFmtId="0" fontId="11" fillId="3" borderId="7" xfId="1" applyFont="1" applyFill="1" applyBorder="1" applyAlignment="1">
      <alignment horizontal="right" vertical="center"/>
    </xf>
    <xf numFmtId="0" fontId="10" fillId="3" borderId="7" xfId="1" applyFont="1" applyFill="1" applyBorder="1" applyAlignment="1">
      <alignment horizontal="right" vertical="center"/>
    </xf>
    <xf numFmtId="0" fontId="12" fillId="0" borderId="30" xfId="1" applyFont="1" applyBorder="1" applyAlignment="1">
      <alignment horizontal="right" vertical="center"/>
    </xf>
    <xf numFmtId="0" fontId="20" fillId="4" borderId="33" xfId="1" applyFill="1" applyBorder="1">
      <alignment vertical="center"/>
    </xf>
    <xf numFmtId="0" fontId="20" fillId="4" borderId="5" xfId="1" applyFill="1" applyBorder="1">
      <alignment vertical="center"/>
    </xf>
    <xf numFmtId="0" fontId="20" fillId="4" borderId="34" xfId="1" applyFill="1" applyBorder="1">
      <alignment vertical="center"/>
    </xf>
    <xf numFmtId="0" fontId="4" fillId="0" borderId="35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3" fillId="0" borderId="0" xfId="1" applyFont="1">
      <alignment vertical="center"/>
    </xf>
    <xf numFmtId="0" fontId="4" fillId="0" borderId="12" xfId="1" applyFont="1" applyBorder="1" applyAlignment="1">
      <alignment horizontal="center" vertical="center"/>
    </xf>
    <xf numFmtId="0" fontId="2" fillId="0" borderId="22" xfId="1" applyFont="1" applyBorder="1" applyAlignment="1">
      <alignment horizontal="right" vertical="center"/>
    </xf>
    <xf numFmtId="0" fontId="2" fillId="2" borderId="38" xfId="1" applyFont="1" applyFill="1" applyBorder="1" applyProtection="1">
      <alignment vertical="center"/>
      <protection locked="0"/>
    </xf>
    <xf numFmtId="0" fontId="2" fillId="0" borderId="39" xfId="1" applyFont="1" applyBorder="1">
      <alignment vertical="center"/>
    </xf>
    <xf numFmtId="0" fontId="5" fillId="0" borderId="40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/>
    </xf>
    <xf numFmtId="0" fontId="20" fillId="0" borderId="1" xfId="1" applyBorder="1">
      <alignment vertical="center"/>
    </xf>
    <xf numFmtId="0" fontId="4" fillId="0" borderId="0" xfId="1" applyFont="1" applyFill="1" applyBorder="1" applyAlignment="1">
      <alignment horizontal="center" vertical="center"/>
    </xf>
    <xf numFmtId="0" fontId="20" fillId="0" borderId="0" xfId="1" applyFill="1" applyBorder="1" applyAlignment="1">
      <alignment horizontal="center" vertical="center"/>
    </xf>
    <xf numFmtId="0" fontId="9" fillId="0" borderId="25" xfId="1" applyFont="1" applyBorder="1">
      <alignment vertical="center"/>
    </xf>
    <xf numFmtId="0" fontId="9" fillId="0" borderId="0" xfId="1" applyFont="1" applyFill="1" applyBorder="1">
      <alignment vertical="center"/>
    </xf>
    <xf numFmtId="3" fontId="10" fillId="3" borderId="27" xfId="1" applyNumberFormat="1" applyFont="1" applyFill="1" applyBorder="1" applyAlignment="1">
      <alignment horizontal="right" vertical="center"/>
    </xf>
    <xf numFmtId="0" fontId="20" fillId="3" borderId="43" xfId="1" applyFill="1" applyBorder="1">
      <alignment vertical="center"/>
    </xf>
    <xf numFmtId="3" fontId="10" fillId="3" borderId="7" xfId="1" applyNumberFormat="1" applyFont="1" applyFill="1" applyBorder="1" applyAlignment="1">
      <alignment horizontal="right" vertical="center"/>
    </xf>
    <xf numFmtId="0" fontId="4" fillId="3" borderId="8" xfId="1" applyFont="1" applyFill="1" applyBorder="1">
      <alignment vertical="center"/>
    </xf>
    <xf numFmtId="3" fontId="16" fillId="5" borderId="35" xfId="1" applyNumberFormat="1" applyFont="1" applyFill="1" applyBorder="1">
      <alignment vertical="center"/>
    </xf>
    <xf numFmtId="0" fontId="20" fillId="0" borderId="44" xfId="1" applyBorder="1">
      <alignment vertical="center"/>
    </xf>
    <xf numFmtId="3" fontId="4" fillId="6" borderId="27" xfId="1" applyNumberFormat="1" applyFont="1" applyFill="1" applyBorder="1">
      <alignment vertical="center"/>
    </xf>
    <xf numFmtId="0" fontId="20" fillId="0" borderId="43" xfId="1" applyBorder="1">
      <alignment vertical="center"/>
    </xf>
    <xf numFmtId="3" fontId="4" fillId="6" borderId="1" xfId="1" applyNumberFormat="1" applyFont="1" applyFill="1" applyBorder="1">
      <alignment vertical="center"/>
    </xf>
    <xf numFmtId="0" fontId="20" fillId="0" borderId="13" xfId="1" applyBorder="1">
      <alignment vertical="center"/>
    </xf>
    <xf numFmtId="3" fontId="4" fillId="6" borderId="28" xfId="1" applyNumberFormat="1" applyFont="1" applyFill="1" applyBorder="1">
      <alignment vertical="center"/>
    </xf>
    <xf numFmtId="0" fontId="20" fillId="0" borderId="45" xfId="1" applyBorder="1">
      <alignment vertical="center"/>
    </xf>
    <xf numFmtId="14" fontId="4" fillId="0" borderId="48" xfId="1" applyNumberFormat="1" applyFont="1" applyBorder="1" applyAlignment="1">
      <alignment horizontal="right" vertical="center"/>
    </xf>
    <xf numFmtId="0" fontId="4" fillId="3" borderId="49" xfId="1" applyFont="1" applyFill="1" applyBorder="1" applyAlignment="1">
      <alignment horizontal="right" vertical="center"/>
    </xf>
    <xf numFmtId="0" fontId="4" fillId="2" borderId="50" xfId="1" applyFont="1" applyFill="1" applyBorder="1" applyAlignment="1" applyProtection="1">
      <alignment horizontal="right" vertical="center"/>
      <protection locked="0"/>
    </xf>
    <xf numFmtId="0" fontId="4" fillId="2" borderId="47" xfId="1" applyFont="1" applyFill="1" applyBorder="1" applyAlignment="1" applyProtection="1">
      <alignment horizontal="right" vertical="center"/>
      <protection locked="0"/>
    </xf>
    <xf numFmtId="3" fontId="15" fillId="0" borderId="51" xfId="1" applyNumberFormat="1" applyFont="1" applyBorder="1" applyAlignment="1">
      <alignment horizontal="right" vertical="center"/>
    </xf>
    <xf numFmtId="0" fontId="4" fillId="2" borderId="52" xfId="1" applyFont="1" applyFill="1" applyBorder="1" applyProtection="1">
      <alignment vertical="center"/>
      <protection locked="0"/>
    </xf>
    <xf numFmtId="14" fontId="10" fillId="0" borderId="53" xfId="1" applyNumberFormat="1" applyFont="1" applyFill="1" applyBorder="1" applyAlignment="1">
      <alignment horizontal="right" vertical="center"/>
    </xf>
    <xf numFmtId="0" fontId="11" fillId="0" borderId="55" xfId="1" applyFont="1" applyFill="1" applyBorder="1" applyAlignment="1">
      <alignment horizontal="right" vertical="center"/>
    </xf>
    <xf numFmtId="3" fontId="10" fillId="0" borderId="56" xfId="1" applyNumberFormat="1" applyFont="1" applyFill="1" applyBorder="1" applyAlignment="1">
      <alignment horizontal="right" vertical="center"/>
    </xf>
    <xf numFmtId="0" fontId="22" fillId="0" borderId="57" xfId="1" applyFont="1" applyBorder="1" applyAlignment="1">
      <alignment horizontal="right" vertical="center"/>
    </xf>
    <xf numFmtId="0" fontId="4" fillId="2" borderId="50" xfId="1" applyFont="1" applyFill="1" applyBorder="1" applyAlignment="1" applyProtection="1">
      <alignment horizontal="center" vertical="center"/>
      <protection locked="0"/>
    </xf>
    <xf numFmtId="0" fontId="9" fillId="0" borderId="39" xfId="1" applyFont="1" applyBorder="1" applyAlignment="1">
      <alignment horizontal="center" vertical="center"/>
    </xf>
    <xf numFmtId="14" fontId="10" fillId="3" borderId="59" xfId="1" applyNumberFormat="1" applyFont="1" applyFill="1" applyBorder="1" applyAlignment="1">
      <alignment horizontal="right" vertical="center"/>
    </xf>
    <xf numFmtId="14" fontId="10" fillId="3" borderId="60" xfId="1" applyNumberFormat="1" applyFont="1" applyFill="1" applyBorder="1" applyAlignment="1">
      <alignment horizontal="right" vertical="center"/>
    </xf>
    <xf numFmtId="14" fontId="4" fillId="2" borderId="61" xfId="1" applyNumberFormat="1" applyFont="1" applyFill="1" applyBorder="1" applyAlignment="1" applyProtection="1">
      <alignment horizontal="right" vertical="center"/>
      <protection locked="0"/>
    </xf>
    <xf numFmtId="0" fontId="9" fillId="0" borderId="7" xfId="1" applyFont="1" applyBorder="1" applyAlignment="1">
      <alignment horizontal="center" vertical="center"/>
    </xf>
    <xf numFmtId="0" fontId="4" fillId="0" borderId="30" xfId="1" applyFont="1" applyBorder="1" applyAlignment="1">
      <alignment horizontal="right" vertical="center"/>
    </xf>
    <xf numFmtId="0" fontId="13" fillId="3" borderId="49" xfId="1" applyFont="1" applyFill="1" applyBorder="1" applyAlignment="1">
      <alignment horizontal="right" vertical="center"/>
    </xf>
    <xf numFmtId="0" fontId="14" fillId="2" borderId="50" xfId="1" applyFont="1" applyFill="1" applyBorder="1" applyAlignment="1" applyProtection="1">
      <alignment horizontal="right" vertical="center"/>
      <protection locked="0"/>
    </xf>
    <xf numFmtId="0" fontId="22" fillId="0" borderId="46" xfId="1" applyFont="1" applyBorder="1" applyAlignment="1">
      <alignment horizontal="right" vertical="center"/>
    </xf>
    <xf numFmtId="0" fontId="4" fillId="0" borderId="62" xfId="1" applyFont="1" applyBorder="1" applyAlignment="1">
      <alignment horizontal="right" vertical="center"/>
    </xf>
    <xf numFmtId="0" fontId="4" fillId="2" borderId="63" xfId="1" applyFont="1" applyFill="1" applyBorder="1" applyAlignment="1" applyProtection="1">
      <alignment horizontal="center" vertical="center"/>
      <protection locked="0"/>
    </xf>
    <xf numFmtId="14" fontId="4" fillId="2" borderId="65" xfId="1" applyNumberFormat="1" applyFont="1" applyFill="1" applyBorder="1" applyAlignment="1" applyProtection="1">
      <alignment horizontal="right" vertical="center"/>
      <protection locked="0"/>
    </xf>
    <xf numFmtId="14" fontId="4" fillId="0" borderId="66" xfId="1" applyNumberFormat="1" applyFont="1" applyBorder="1" applyAlignment="1">
      <alignment horizontal="right" vertical="center"/>
    </xf>
    <xf numFmtId="0" fontId="13" fillId="3" borderId="67" xfId="1" applyFont="1" applyFill="1" applyBorder="1" applyAlignment="1">
      <alignment horizontal="right" vertical="center"/>
    </xf>
    <xf numFmtId="0" fontId="14" fillId="2" borderId="63" xfId="1" applyFont="1" applyFill="1" applyBorder="1" applyAlignment="1" applyProtection="1">
      <alignment horizontal="right" vertical="center"/>
      <protection locked="0"/>
    </xf>
    <xf numFmtId="0" fontId="4" fillId="2" borderId="68" xfId="1" applyFont="1" applyFill="1" applyBorder="1" applyAlignment="1" applyProtection="1">
      <alignment horizontal="right" vertical="center"/>
      <protection locked="0"/>
    </xf>
    <xf numFmtId="3" fontId="15" fillId="0" borderId="69" xfId="1" applyNumberFormat="1" applyFont="1" applyBorder="1" applyAlignment="1">
      <alignment horizontal="right" vertical="center"/>
    </xf>
    <xf numFmtId="0" fontId="4" fillId="2" borderId="70" xfId="1" applyFont="1" applyFill="1" applyBorder="1" applyProtection="1">
      <alignment vertical="center"/>
      <protection locked="0"/>
    </xf>
    <xf numFmtId="0" fontId="3" fillId="0" borderId="9" xfId="1" applyFont="1" applyBorder="1" applyAlignment="1">
      <alignment horizontal="right"/>
    </xf>
    <xf numFmtId="0" fontId="3" fillId="0" borderId="71" xfId="1" applyFont="1" applyBorder="1" applyAlignment="1">
      <alignment horizontal="right"/>
    </xf>
    <xf numFmtId="0" fontId="3" fillId="0" borderId="72" xfId="1" applyFont="1" applyBorder="1" applyAlignment="1">
      <alignment horizontal="right"/>
    </xf>
    <xf numFmtId="0" fontId="3" fillId="0" borderId="58" xfId="1" applyFont="1" applyBorder="1" applyAlignment="1">
      <alignment horizontal="right"/>
    </xf>
    <xf numFmtId="0" fontId="5" fillId="0" borderId="10" xfId="1" applyFont="1" applyBorder="1">
      <alignment vertical="center"/>
    </xf>
    <xf numFmtId="0" fontId="5" fillId="0" borderId="73" xfId="1" applyFont="1" applyBorder="1" applyAlignment="1">
      <alignment horizontal="center" vertical="center"/>
    </xf>
    <xf numFmtId="0" fontId="5" fillId="0" borderId="54" xfId="1" applyFont="1" applyBorder="1" applyAlignment="1">
      <alignment horizontal="center" vertical="center"/>
    </xf>
    <xf numFmtId="0" fontId="2" fillId="0" borderId="74" xfId="1" applyFont="1" applyBorder="1">
      <alignment vertical="center"/>
    </xf>
    <xf numFmtId="0" fontId="2" fillId="0" borderId="75" xfId="1" applyFont="1" applyBorder="1">
      <alignment vertical="center"/>
    </xf>
    <xf numFmtId="0" fontId="4" fillId="0" borderId="29" xfId="1" applyFont="1" applyBorder="1" applyAlignment="1">
      <alignment horizontal="center" vertical="center"/>
    </xf>
    <xf numFmtId="176" fontId="4" fillId="0" borderId="29" xfId="1" applyNumberFormat="1" applyFont="1" applyBorder="1">
      <alignment vertical="center"/>
    </xf>
    <xf numFmtId="0" fontId="4" fillId="0" borderId="76" xfId="1" applyFont="1" applyBorder="1" applyAlignment="1">
      <alignment horizontal="center" vertical="center"/>
    </xf>
    <xf numFmtId="176" fontId="4" fillId="0" borderId="76" xfId="1" applyNumberFormat="1" applyFont="1" applyBorder="1">
      <alignment vertical="center"/>
    </xf>
    <xf numFmtId="0" fontId="4" fillId="0" borderId="77" xfId="1" applyNumberFormat="1" applyFont="1" applyBorder="1">
      <alignment vertical="center"/>
    </xf>
    <xf numFmtId="0" fontId="9" fillId="0" borderId="79" xfId="1" applyFont="1" applyBorder="1" applyAlignment="1">
      <alignment horizontal="center" vertical="center"/>
    </xf>
    <xf numFmtId="0" fontId="10" fillId="3" borderId="80" xfId="1" applyFont="1" applyFill="1" applyBorder="1" applyAlignment="1">
      <alignment horizontal="center" vertical="center"/>
    </xf>
    <xf numFmtId="0" fontId="10" fillId="3" borderId="79" xfId="1" applyFont="1" applyFill="1" applyBorder="1" applyAlignment="1">
      <alignment horizontal="center" vertical="center"/>
    </xf>
    <xf numFmtId="0" fontId="10" fillId="3" borderId="78" xfId="1" applyFont="1" applyFill="1" applyBorder="1" applyAlignment="1">
      <alignment horizontal="right" vertical="center"/>
    </xf>
    <xf numFmtId="0" fontId="10" fillId="3" borderId="25" xfId="1" applyFont="1" applyFill="1" applyBorder="1" applyAlignment="1">
      <alignment horizontal="right" vertical="center"/>
    </xf>
    <xf numFmtId="0" fontId="10" fillId="3" borderId="36" xfId="1" applyFont="1" applyFill="1" applyBorder="1" applyAlignment="1">
      <alignment horizontal="center" vertical="center"/>
    </xf>
    <xf numFmtId="0" fontId="10" fillId="3" borderId="74" xfId="1" applyFont="1" applyFill="1" applyBorder="1" applyAlignment="1">
      <alignment horizontal="center" vertical="center"/>
    </xf>
    <xf numFmtId="14" fontId="10" fillId="3" borderId="81" xfId="1" applyNumberFormat="1" applyFont="1" applyFill="1" applyBorder="1" applyAlignment="1">
      <alignment horizontal="right" vertical="center"/>
    </xf>
    <xf numFmtId="0" fontId="10" fillId="0" borderId="82" xfId="1" applyFont="1" applyFill="1" applyBorder="1" applyAlignment="1">
      <alignment horizontal="center" vertical="center"/>
    </xf>
    <xf numFmtId="14" fontId="10" fillId="0" borderId="84" xfId="1" applyNumberFormat="1" applyFont="1" applyFill="1" applyBorder="1" applyAlignment="1">
      <alignment horizontal="right" vertical="center"/>
    </xf>
    <xf numFmtId="0" fontId="10" fillId="0" borderId="85" xfId="1" applyFont="1" applyFill="1" applyBorder="1" applyAlignment="1">
      <alignment horizontal="center" vertical="center"/>
    </xf>
    <xf numFmtId="14" fontId="10" fillId="0" borderId="86" xfId="1" applyNumberFormat="1" applyFont="1" applyFill="1" applyBorder="1" applyAlignment="1">
      <alignment horizontal="right" vertical="center"/>
    </xf>
    <xf numFmtId="0" fontId="4" fillId="2" borderId="87" xfId="1" applyFont="1" applyFill="1" applyBorder="1" applyAlignment="1" applyProtection="1">
      <alignment horizontal="center" vertical="center"/>
      <protection locked="0"/>
    </xf>
    <xf numFmtId="0" fontId="4" fillId="7" borderId="88" xfId="1" applyFont="1" applyFill="1" applyBorder="1" applyAlignment="1" applyProtection="1">
      <alignment horizontal="center" vertical="center"/>
      <protection locked="0"/>
    </xf>
    <xf numFmtId="14" fontId="4" fillId="2" borderId="89" xfId="1" applyNumberFormat="1" applyFont="1" applyFill="1" applyBorder="1" applyAlignment="1" applyProtection="1">
      <alignment horizontal="right" vertical="center"/>
      <protection locked="0"/>
    </xf>
    <xf numFmtId="0" fontId="11" fillId="3" borderId="74" xfId="1" applyFont="1" applyFill="1" applyBorder="1" applyAlignment="1">
      <alignment horizontal="right" vertical="center"/>
    </xf>
    <xf numFmtId="0" fontId="10" fillId="3" borderId="74" xfId="1" applyFont="1" applyFill="1" applyBorder="1" applyAlignment="1">
      <alignment horizontal="right" vertical="center"/>
    </xf>
    <xf numFmtId="0" fontId="11" fillId="0" borderId="82" xfId="1" applyFont="1" applyFill="1" applyBorder="1" applyAlignment="1">
      <alignment horizontal="right" vertical="center"/>
    </xf>
    <xf numFmtId="0" fontId="10" fillId="0" borderId="90" xfId="1" applyFont="1" applyFill="1" applyBorder="1" applyAlignment="1">
      <alignment horizontal="right" vertical="center"/>
    </xf>
    <xf numFmtId="0" fontId="11" fillId="0" borderId="85" xfId="1" applyFont="1" applyFill="1" applyBorder="1" applyAlignment="1">
      <alignment horizontal="right" vertical="center"/>
    </xf>
    <xf numFmtId="0" fontId="10" fillId="0" borderId="91" xfId="1" applyFont="1" applyFill="1" applyBorder="1" applyAlignment="1">
      <alignment horizontal="right" vertical="center"/>
    </xf>
    <xf numFmtId="0" fontId="14" fillId="2" borderId="87" xfId="1" applyFont="1" applyFill="1" applyBorder="1" applyAlignment="1" applyProtection="1">
      <alignment horizontal="right" vertical="center"/>
      <protection locked="0"/>
    </xf>
    <xf numFmtId="0" fontId="4" fillId="2" borderId="92" xfId="1" applyFont="1" applyFill="1" applyBorder="1" applyAlignment="1" applyProtection="1">
      <alignment horizontal="right" vertical="center"/>
      <protection locked="0"/>
    </xf>
    <xf numFmtId="0" fontId="4" fillId="3" borderId="75" xfId="1" applyFont="1" applyFill="1" applyBorder="1">
      <alignment vertical="center"/>
    </xf>
    <xf numFmtId="0" fontId="4" fillId="0" borderId="93" xfId="1" applyFont="1" applyFill="1" applyBorder="1">
      <alignment vertical="center"/>
    </xf>
    <xf numFmtId="0" fontId="4" fillId="0" borderId="94" xfId="1" applyFont="1" applyFill="1" applyBorder="1">
      <alignment vertical="center"/>
    </xf>
    <xf numFmtId="0" fontId="4" fillId="2" borderId="95" xfId="1" applyFont="1" applyFill="1" applyBorder="1" applyProtection="1">
      <alignment vertical="center"/>
      <protection locked="0"/>
    </xf>
    <xf numFmtId="0" fontId="22" fillId="7" borderId="83" xfId="1" applyFont="1" applyFill="1" applyBorder="1" applyAlignment="1" applyProtection="1">
      <alignment horizontal="center" vertical="center"/>
      <protection locked="0"/>
    </xf>
    <xf numFmtId="0" fontId="16" fillId="7" borderId="10" xfId="1" applyFont="1" applyFill="1" applyBorder="1" applyAlignment="1" applyProtection="1">
      <alignment horizontal="center" vertical="center"/>
      <protection locked="0"/>
    </xf>
    <xf numFmtId="0" fontId="22" fillId="7" borderId="54" xfId="1" applyFont="1" applyFill="1" applyBorder="1" applyAlignment="1" applyProtection="1">
      <alignment horizontal="center" vertical="center"/>
      <protection locked="0"/>
    </xf>
    <xf numFmtId="0" fontId="16" fillId="7" borderId="64" xfId="1" applyFont="1" applyFill="1" applyBorder="1" applyAlignment="1" applyProtection="1">
      <alignment horizontal="center" vertical="center"/>
      <protection locked="0"/>
    </xf>
    <xf numFmtId="0" fontId="4" fillId="2" borderId="18" xfId="1" applyFont="1" applyFill="1" applyBorder="1" applyAlignment="1" applyProtection="1">
      <alignment horizontal="center" vertical="center"/>
      <protection locked="0"/>
    </xf>
    <xf numFmtId="0" fontId="4" fillId="2" borderId="1" xfId="1" applyFont="1" applyFill="1" applyBorder="1" applyAlignment="1" applyProtection="1">
      <alignment horizontal="center" vertical="center"/>
      <protection locked="0"/>
    </xf>
    <xf numFmtId="0" fontId="4" fillId="2" borderId="32" xfId="1" applyFont="1" applyFill="1" applyBorder="1" applyAlignment="1" applyProtection="1">
      <alignment horizontal="center" vertical="center"/>
      <protection locked="0"/>
    </xf>
    <xf numFmtId="0" fontId="4" fillId="2" borderId="20" xfId="1" applyFont="1" applyFill="1" applyBorder="1" applyAlignment="1" applyProtection="1">
      <alignment horizontal="center" vertical="center"/>
      <protection locked="0"/>
    </xf>
    <xf numFmtId="0" fontId="4" fillId="2" borderId="21" xfId="1" applyFont="1" applyFill="1" applyBorder="1" applyAlignment="1" applyProtection="1">
      <alignment horizontal="center" vertical="center"/>
      <protection locked="0"/>
    </xf>
    <xf numFmtId="0" fontId="4" fillId="2" borderId="41" xfId="1" applyFont="1" applyFill="1" applyBorder="1" applyAlignment="1" applyProtection="1">
      <alignment horizontal="center" vertical="center"/>
      <protection locked="0"/>
    </xf>
    <xf numFmtId="0" fontId="3" fillId="2" borderId="23" xfId="1" applyFont="1" applyFill="1" applyBorder="1" applyAlignment="1" applyProtection="1">
      <alignment horizontal="center" vertical="center"/>
      <protection locked="0"/>
    </xf>
    <xf numFmtId="0" fontId="3" fillId="2" borderId="24" xfId="1" applyFont="1" applyFill="1" applyBorder="1" applyAlignment="1" applyProtection="1">
      <alignment horizontal="center" vertical="center"/>
      <protection locked="0"/>
    </xf>
    <xf numFmtId="0" fontId="3" fillId="2" borderId="42" xfId="1" applyFont="1" applyFill="1" applyBorder="1" applyAlignment="1" applyProtection="1">
      <alignment horizontal="center" vertical="center"/>
      <protection locked="0"/>
    </xf>
    <xf numFmtId="0" fontId="5" fillId="0" borderId="36" xfId="1" applyFont="1" applyFill="1" applyBorder="1" applyAlignment="1">
      <alignment horizontal="left" vertical="center" wrapText="1"/>
    </xf>
    <xf numFmtId="0" fontId="5" fillId="0" borderId="37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right" wrapText="1"/>
    </xf>
    <xf numFmtId="0" fontId="4" fillId="2" borderId="15" xfId="1" applyFont="1" applyFill="1" applyBorder="1" applyAlignment="1" applyProtection="1">
      <alignment horizontal="center" vertical="center"/>
      <protection locked="0"/>
    </xf>
    <xf numFmtId="0" fontId="4" fillId="2" borderId="16" xfId="1" applyFont="1" applyFill="1" applyBorder="1" applyAlignment="1" applyProtection="1">
      <alignment horizontal="center" vertical="center"/>
      <protection locked="0"/>
    </xf>
    <xf numFmtId="0" fontId="4" fillId="2" borderId="31" xfId="1" applyFont="1" applyFill="1" applyBorder="1" applyAlignment="1" applyProtection="1">
      <alignment horizontal="center" vertical="center"/>
      <protection locked="0"/>
    </xf>
    <xf numFmtId="0" fontId="20" fillId="0" borderId="5" xfId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</cellXfs>
  <cellStyles count="4">
    <cellStyle name="桁区切り[0]" xfId="2"/>
    <cellStyle name="通貨[0]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abSelected="1" view="pageBreakPreview" zoomScaleNormal="100" zoomScaleSheetLayoutView="100" workbookViewId="0">
      <selection activeCell="C18" sqref="C18"/>
    </sheetView>
  </sheetViews>
  <sheetFormatPr defaultColWidth="9" defaultRowHeight="13.2"/>
  <cols>
    <col min="1" max="1" width="16" customWidth="1"/>
    <col min="2" max="2" width="9.21875" customWidth="1"/>
    <col min="3" max="3" width="15.44140625" customWidth="1"/>
    <col min="4" max="4" width="13.21875" customWidth="1"/>
    <col min="5" max="5" width="13.21875" hidden="1" customWidth="1"/>
    <col min="6" max="6" width="6.77734375" customWidth="1"/>
    <col min="7" max="7" width="9.77734375" customWidth="1"/>
    <col min="8" max="8" width="9.21875" customWidth="1"/>
    <col min="9" max="9" width="8.33203125" customWidth="1"/>
    <col min="10" max="10" width="35.6640625" customWidth="1"/>
    <col min="11" max="11" width="4" style="10" customWidth="1"/>
    <col min="12" max="12" width="2.44140625" hidden="1" customWidth="1"/>
    <col min="13" max="13" width="5.44140625" hidden="1" customWidth="1"/>
  </cols>
  <sheetData>
    <row r="1" spans="1:13" ht="23.4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3">
      <c r="L2" s="40">
        <v>1</v>
      </c>
      <c r="M2" s="40">
        <v>3000</v>
      </c>
    </row>
    <row r="3" spans="1:13" ht="32.25" customHeight="1">
      <c r="A3" s="143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L3" s="40">
        <v>2</v>
      </c>
      <c r="M3" s="40">
        <v>2500</v>
      </c>
    </row>
    <row r="4" spans="1:13" s="9" customFormat="1" ht="26.25" customHeight="1">
      <c r="A4" s="11" t="s">
        <v>2</v>
      </c>
      <c r="B4" s="144"/>
      <c r="C4" s="145"/>
      <c r="D4" s="145"/>
      <c r="E4" s="145"/>
      <c r="F4" s="145"/>
      <c r="G4" s="145"/>
      <c r="H4" s="145"/>
      <c r="I4" s="145"/>
      <c r="J4" s="146"/>
      <c r="K4" s="41"/>
    </row>
    <row r="5" spans="1:13" s="9" customFormat="1" ht="26.25" customHeight="1">
      <c r="A5" s="12" t="s">
        <v>3</v>
      </c>
      <c r="B5" s="131"/>
      <c r="C5" s="132"/>
      <c r="D5" s="132"/>
      <c r="E5" s="132"/>
      <c r="F5" s="132"/>
      <c r="G5" s="132"/>
      <c r="H5" s="132"/>
      <c r="I5" s="132"/>
      <c r="J5" s="133"/>
      <c r="K5" s="41"/>
    </row>
    <row r="6" spans="1:13" s="9" customFormat="1" ht="26.25" customHeight="1">
      <c r="A6" s="12" t="s">
        <v>4</v>
      </c>
      <c r="B6" s="131"/>
      <c r="C6" s="132"/>
      <c r="D6" s="132"/>
      <c r="E6" s="132"/>
      <c r="F6" s="132"/>
      <c r="G6" s="132"/>
      <c r="H6" s="132"/>
      <c r="I6" s="132"/>
      <c r="J6" s="133"/>
      <c r="K6" s="41"/>
    </row>
    <row r="7" spans="1:13" s="9" customFormat="1" ht="26.25" customHeight="1">
      <c r="A7" s="12" t="s">
        <v>5</v>
      </c>
      <c r="B7" s="131"/>
      <c r="C7" s="132"/>
      <c r="D7" s="132"/>
      <c r="E7" s="132"/>
      <c r="F7" s="132"/>
      <c r="G7" s="132"/>
      <c r="H7" s="132"/>
      <c r="I7" s="132"/>
      <c r="J7" s="133"/>
      <c r="K7" s="41"/>
    </row>
    <row r="8" spans="1:13" s="9" customFormat="1" ht="26.25" customHeight="1">
      <c r="A8" s="12" t="s">
        <v>6</v>
      </c>
      <c r="B8" s="131"/>
      <c r="C8" s="132"/>
      <c r="D8" s="132"/>
      <c r="E8" s="132"/>
      <c r="F8" s="132"/>
      <c r="G8" s="132"/>
      <c r="H8" s="132"/>
      <c r="I8" s="132"/>
      <c r="J8" s="133"/>
      <c r="K8" s="41"/>
      <c r="L8"/>
      <c r="M8"/>
    </row>
    <row r="9" spans="1:13" s="9" customFormat="1" ht="26.25" customHeight="1">
      <c r="A9" s="13" t="s">
        <v>7</v>
      </c>
      <c r="B9" s="134"/>
      <c r="C9" s="135"/>
      <c r="D9" s="135"/>
      <c r="E9" s="135"/>
      <c r="F9" s="135"/>
      <c r="G9" s="135"/>
      <c r="H9" s="135"/>
      <c r="I9" s="135"/>
      <c r="J9" s="136"/>
      <c r="K9" s="41"/>
      <c r="L9"/>
      <c r="M9"/>
    </row>
    <row r="10" spans="1:13">
      <c r="A10" s="14" t="s">
        <v>8</v>
      </c>
    </row>
    <row r="11" spans="1:13">
      <c r="A11" s="14" t="s">
        <v>9</v>
      </c>
    </row>
    <row r="12" spans="1:13" ht="26.4">
      <c r="A12" s="15" t="s">
        <v>10</v>
      </c>
      <c r="B12" s="137"/>
      <c r="C12" s="138"/>
      <c r="D12" s="138"/>
      <c r="E12" s="138"/>
      <c r="F12" s="138"/>
      <c r="G12" s="138"/>
      <c r="H12" s="138"/>
      <c r="I12" s="138"/>
      <c r="J12" s="139"/>
      <c r="K12" s="42"/>
    </row>
    <row r="13" spans="1:13" ht="18" customHeight="1">
      <c r="H13" s="16" t="s">
        <v>11</v>
      </c>
    </row>
    <row r="14" spans="1:13" ht="36">
      <c r="A14" s="17"/>
      <c r="B14" s="100" t="s">
        <v>12</v>
      </c>
      <c r="C14" s="72" t="s">
        <v>13</v>
      </c>
      <c r="D14" s="68" t="s">
        <v>14</v>
      </c>
      <c r="E14" s="17"/>
      <c r="F14" s="17" t="s">
        <v>15</v>
      </c>
      <c r="G14" s="17" t="s">
        <v>16</v>
      </c>
      <c r="H14" s="18" t="s">
        <v>17</v>
      </c>
      <c r="I14" s="17" t="s">
        <v>18</v>
      </c>
      <c r="J14" s="43" t="s">
        <v>19</v>
      </c>
      <c r="K14" s="44"/>
    </row>
    <row r="15" spans="1:13">
      <c r="A15" s="103" t="s">
        <v>20</v>
      </c>
      <c r="B15" s="101">
        <v>12</v>
      </c>
      <c r="C15" s="19" t="s">
        <v>21</v>
      </c>
      <c r="D15" s="69">
        <v>27363</v>
      </c>
      <c r="E15" s="20">
        <v>41973</v>
      </c>
      <c r="F15" s="21" t="str">
        <f t="shared" ref="F15" si="0">IF(ISBLANK(D15),"",DATEDIF(D15,E15,"Y")&amp;"歳")</f>
        <v>40歳</v>
      </c>
      <c r="G15" s="21">
        <v>165</v>
      </c>
      <c r="H15" s="22">
        <v>1</v>
      </c>
      <c r="I15" s="45">
        <f t="shared" ref="I15" si="1">IF(H15="","",VLOOKUP(H15,$L$2:$M$3,2,FALSE))</f>
        <v>3000</v>
      </c>
      <c r="J15" s="46"/>
    </row>
    <row r="16" spans="1:13" ht="13.8" thickBot="1">
      <c r="A16" s="104" t="s">
        <v>22</v>
      </c>
      <c r="B16" s="102">
        <v>3</v>
      </c>
      <c r="C16" s="23" t="s">
        <v>21</v>
      </c>
      <c r="D16" s="70">
        <v>26577</v>
      </c>
      <c r="E16" s="24">
        <v>41973</v>
      </c>
      <c r="F16" s="25" t="str">
        <f>IF(ISBLANK(D16),"",DATEDIF(D16,E16,"Y")&amp;"歳")</f>
        <v>42歳</v>
      </c>
      <c r="G16" s="25">
        <v>155</v>
      </c>
      <c r="H16" s="26">
        <v>1</v>
      </c>
      <c r="I16" s="47">
        <f t="shared" ref="I16:I49" si="2">IF(H16="","",VLOOKUP(H16,$L$2:$M$3,2,FALSE))</f>
        <v>3000</v>
      </c>
      <c r="J16" s="48" t="s">
        <v>23</v>
      </c>
    </row>
    <row r="17" spans="1:10" ht="13.8" thickBot="1">
      <c r="A17" s="104" t="s">
        <v>24</v>
      </c>
      <c r="B17" s="105"/>
      <c r="C17" s="106" t="s">
        <v>25</v>
      </c>
      <c r="D17" s="107">
        <v>26577</v>
      </c>
      <c r="E17" s="24">
        <v>41973</v>
      </c>
      <c r="F17" s="25" t="str">
        <f>IF(ISBLANK(D17),"",DATEDIF(D17,E17,"Y")&amp;"歳")</f>
        <v>42歳</v>
      </c>
      <c r="G17" s="115">
        <v>155</v>
      </c>
      <c r="H17" s="116">
        <v>2</v>
      </c>
      <c r="I17" s="47">
        <f t="shared" si="2"/>
        <v>2500</v>
      </c>
      <c r="J17" s="123" t="s">
        <v>26</v>
      </c>
    </row>
    <row r="18" spans="1:10" ht="11.25" customHeight="1" thickTop="1">
      <c r="A18" s="66" t="s">
        <v>37</v>
      </c>
      <c r="B18" s="108"/>
      <c r="C18" s="127"/>
      <c r="D18" s="109"/>
      <c r="E18" s="63"/>
      <c r="F18" s="64"/>
      <c r="G18" s="117"/>
      <c r="H18" s="118"/>
      <c r="I18" s="65"/>
      <c r="J18" s="124"/>
    </row>
    <row r="19" spans="1:10" ht="21" customHeight="1" thickBot="1">
      <c r="A19" s="27" t="s">
        <v>27</v>
      </c>
      <c r="B19" s="67"/>
      <c r="C19" s="128"/>
      <c r="D19" s="71"/>
      <c r="E19" s="57">
        <v>41973</v>
      </c>
      <c r="F19" s="58" t="str">
        <f t="shared" ref="F19" si="3">IF(ISBLANK(D19),"",DATEDIF(D19,E19,"Y")&amp;"歳")</f>
        <v/>
      </c>
      <c r="G19" s="59"/>
      <c r="H19" s="60"/>
      <c r="I19" s="61" t="str">
        <f t="shared" si="2"/>
        <v/>
      </c>
      <c r="J19" s="62"/>
    </row>
    <row r="20" spans="1:10" ht="11.25" customHeight="1">
      <c r="A20" s="76" t="s">
        <v>37</v>
      </c>
      <c r="B20" s="110"/>
      <c r="C20" s="129"/>
      <c r="D20" s="111"/>
      <c r="E20" s="63"/>
      <c r="F20" s="64"/>
      <c r="G20" s="119"/>
      <c r="H20" s="120"/>
      <c r="I20" s="65"/>
      <c r="J20" s="125"/>
    </row>
    <row r="21" spans="1:10" ht="21" customHeight="1" thickBot="1">
      <c r="A21" s="27" t="s">
        <v>28</v>
      </c>
      <c r="B21" s="67"/>
      <c r="C21" s="128"/>
      <c r="D21" s="71"/>
      <c r="E21" s="57">
        <v>41973</v>
      </c>
      <c r="F21" s="58" t="str">
        <f t="shared" ref="F21:F49" si="4">IF(ISBLANK(D21),"",DATEDIF(D21,E21,"Y")&amp;"歳")</f>
        <v/>
      </c>
      <c r="G21" s="59"/>
      <c r="H21" s="60"/>
      <c r="I21" s="61" t="str">
        <f t="shared" si="2"/>
        <v/>
      </c>
      <c r="J21" s="62"/>
    </row>
    <row r="22" spans="1:10" ht="11.25" customHeight="1">
      <c r="A22" s="76" t="s">
        <v>37</v>
      </c>
      <c r="B22" s="110"/>
      <c r="C22" s="129"/>
      <c r="D22" s="111"/>
      <c r="E22" s="63"/>
      <c r="F22" s="64"/>
      <c r="G22" s="119"/>
      <c r="H22" s="120"/>
      <c r="I22" s="65"/>
      <c r="J22" s="125"/>
    </row>
    <row r="23" spans="1:10" ht="21" customHeight="1" thickBot="1">
      <c r="A23" s="27" t="s">
        <v>28</v>
      </c>
      <c r="B23" s="67"/>
      <c r="C23" s="128"/>
      <c r="D23" s="71"/>
      <c r="E23" s="57">
        <v>41973</v>
      </c>
      <c r="F23" s="58" t="str">
        <f t="shared" si="4"/>
        <v/>
      </c>
      <c r="G23" s="59"/>
      <c r="H23" s="60"/>
      <c r="I23" s="61" t="str">
        <f t="shared" si="2"/>
        <v/>
      </c>
      <c r="J23" s="62"/>
    </row>
    <row r="24" spans="1:10" ht="11.25" customHeight="1">
      <c r="A24" s="76" t="s">
        <v>37</v>
      </c>
      <c r="B24" s="110"/>
      <c r="C24" s="129"/>
      <c r="D24" s="111"/>
      <c r="E24" s="63"/>
      <c r="F24" s="64"/>
      <c r="G24" s="119"/>
      <c r="H24" s="120"/>
      <c r="I24" s="65"/>
      <c r="J24" s="125"/>
    </row>
    <row r="25" spans="1:10" ht="21" customHeight="1" thickBot="1">
      <c r="A25" s="27" t="s">
        <v>28</v>
      </c>
      <c r="B25" s="67"/>
      <c r="C25" s="128"/>
      <c r="D25" s="71"/>
      <c r="E25" s="57">
        <v>41973</v>
      </c>
      <c r="F25" s="74" t="str">
        <f t="shared" si="4"/>
        <v/>
      </c>
      <c r="G25" s="75"/>
      <c r="H25" s="60"/>
      <c r="I25" s="61" t="str">
        <f t="shared" si="2"/>
        <v/>
      </c>
      <c r="J25" s="62"/>
    </row>
    <row r="26" spans="1:10" ht="11.25" customHeight="1">
      <c r="A26" s="76" t="s">
        <v>37</v>
      </c>
      <c r="B26" s="110"/>
      <c r="C26" s="129"/>
      <c r="D26" s="111"/>
      <c r="E26" s="63"/>
      <c r="F26" s="64"/>
      <c r="G26" s="119"/>
      <c r="H26" s="120"/>
      <c r="I26" s="65"/>
      <c r="J26" s="125"/>
    </row>
    <row r="27" spans="1:10" ht="21" customHeight="1" thickBot="1">
      <c r="A27" s="73">
        <v>1</v>
      </c>
      <c r="B27" s="67"/>
      <c r="C27" s="128"/>
      <c r="D27" s="71"/>
      <c r="E27" s="57">
        <v>41973</v>
      </c>
      <c r="F27" s="74" t="str">
        <f t="shared" si="4"/>
        <v/>
      </c>
      <c r="G27" s="75"/>
      <c r="H27" s="60"/>
      <c r="I27" s="61" t="str">
        <f t="shared" si="2"/>
        <v/>
      </c>
      <c r="J27" s="62"/>
    </row>
    <row r="28" spans="1:10" ht="11.25" customHeight="1">
      <c r="A28" s="76" t="s">
        <v>37</v>
      </c>
      <c r="B28" s="110"/>
      <c r="C28" s="129"/>
      <c r="D28" s="111"/>
      <c r="E28" s="63"/>
      <c r="F28" s="64"/>
      <c r="G28" s="119"/>
      <c r="H28" s="120"/>
      <c r="I28" s="65"/>
      <c r="J28" s="125"/>
    </row>
    <row r="29" spans="1:10" ht="21" customHeight="1" thickBot="1">
      <c r="A29" s="73">
        <v>2</v>
      </c>
      <c r="B29" s="67"/>
      <c r="C29" s="128"/>
      <c r="D29" s="71"/>
      <c r="E29" s="57">
        <v>41973</v>
      </c>
      <c r="F29" s="74" t="str">
        <f t="shared" si="4"/>
        <v/>
      </c>
      <c r="G29" s="75"/>
      <c r="H29" s="60"/>
      <c r="I29" s="61" t="str">
        <f t="shared" si="2"/>
        <v/>
      </c>
      <c r="J29" s="62"/>
    </row>
    <row r="30" spans="1:10" ht="11.25" customHeight="1">
      <c r="A30" s="76" t="s">
        <v>37</v>
      </c>
      <c r="B30" s="110"/>
      <c r="C30" s="129"/>
      <c r="D30" s="111"/>
      <c r="E30" s="63"/>
      <c r="F30" s="64"/>
      <c r="G30" s="119"/>
      <c r="H30" s="120"/>
      <c r="I30" s="65"/>
      <c r="J30" s="125"/>
    </row>
    <row r="31" spans="1:10" ht="21" customHeight="1" thickBot="1">
      <c r="A31" s="73">
        <v>3</v>
      </c>
      <c r="B31" s="67"/>
      <c r="C31" s="128"/>
      <c r="D31" s="71"/>
      <c r="E31" s="57">
        <v>41973</v>
      </c>
      <c r="F31" s="74" t="str">
        <f t="shared" si="4"/>
        <v/>
      </c>
      <c r="G31" s="75"/>
      <c r="H31" s="60"/>
      <c r="I31" s="61" t="str">
        <f t="shared" si="2"/>
        <v/>
      </c>
      <c r="J31" s="62"/>
    </row>
    <row r="32" spans="1:10" ht="11.25" customHeight="1">
      <c r="A32" s="76" t="s">
        <v>37</v>
      </c>
      <c r="B32" s="110"/>
      <c r="C32" s="129"/>
      <c r="D32" s="111"/>
      <c r="E32" s="63"/>
      <c r="F32" s="64"/>
      <c r="G32" s="119"/>
      <c r="H32" s="120"/>
      <c r="I32" s="65"/>
      <c r="J32" s="125"/>
    </row>
    <row r="33" spans="1:10" ht="21" customHeight="1" thickBot="1">
      <c r="A33" s="73">
        <v>4</v>
      </c>
      <c r="B33" s="67"/>
      <c r="C33" s="128"/>
      <c r="D33" s="71"/>
      <c r="E33" s="57">
        <v>41973</v>
      </c>
      <c r="F33" s="74" t="str">
        <f t="shared" si="4"/>
        <v/>
      </c>
      <c r="G33" s="75"/>
      <c r="H33" s="60"/>
      <c r="I33" s="61" t="str">
        <f t="shared" si="2"/>
        <v/>
      </c>
      <c r="J33" s="62"/>
    </row>
    <row r="34" spans="1:10" ht="11.25" customHeight="1">
      <c r="A34" s="76" t="s">
        <v>37</v>
      </c>
      <c r="B34" s="110"/>
      <c r="C34" s="129"/>
      <c r="D34" s="111"/>
      <c r="E34" s="63"/>
      <c r="F34" s="64"/>
      <c r="G34" s="119"/>
      <c r="H34" s="120"/>
      <c r="I34" s="65"/>
      <c r="J34" s="125"/>
    </row>
    <row r="35" spans="1:10" ht="21" customHeight="1" thickBot="1">
      <c r="A35" s="73">
        <v>5</v>
      </c>
      <c r="B35" s="67"/>
      <c r="C35" s="128"/>
      <c r="D35" s="71"/>
      <c r="E35" s="57">
        <v>41973</v>
      </c>
      <c r="F35" s="74" t="str">
        <f t="shared" si="4"/>
        <v/>
      </c>
      <c r="G35" s="75"/>
      <c r="H35" s="60"/>
      <c r="I35" s="61" t="str">
        <f t="shared" si="2"/>
        <v/>
      </c>
      <c r="J35" s="62"/>
    </row>
    <row r="36" spans="1:10" ht="11.25" customHeight="1">
      <c r="A36" s="76" t="s">
        <v>37</v>
      </c>
      <c r="B36" s="110"/>
      <c r="C36" s="129"/>
      <c r="D36" s="111"/>
      <c r="E36" s="63"/>
      <c r="F36" s="64"/>
      <c r="G36" s="119"/>
      <c r="H36" s="120"/>
      <c r="I36" s="65"/>
      <c r="J36" s="125"/>
    </row>
    <row r="37" spans="1:10" ht="21" customHeight="1" thickBot="1">
      <c r="A37" s="77">
        <v>6</v>
      </c>
      <c r="B37" s="78"/>
      <c r="C37" s="130"/>
      <c r="D37" s="79"/>
      <c r="E37" s="80">
        <v>41973</v>
      </c>
      <c r="F37" s="81" t="str">
        <f t="shared" si="4"/>
        <v/>
      </c>
      <c r="G37" s="82"/>
      <c r="H37" s="83"/>
      <c r="I37" s="84" t="str">
        <f t="shared" si="2"/>
        <v/>
      </c>
      <c r="J37" s="85"/>
    </row>
    <row r="38" spans="1:10" ht="11.25" customHeight="1">
      <c r="A38" s="76" t="s">
        <v>37</v>
      </c>
      <c r="B38" s="110"/>
      <c r="C38" s="129"/>
      <c r="D38" s="111"/>
      <c r="E38" s="63"/>
      <c r="F38" s="64"/>
      <c r="G38" s="119"/>
      <c r="H38" s="120"/>
      <c r="I38" s="65"/>
      <c r="J38" s="125"/>
    </row>
    <row r="39" spans="1:10" ht="21" customHeight="1" thickBot="1">
      <c r="A39" s="73">
        <v>7</v>
      </c>
      <c r="B39" s="67"/>
      <c r="C39" s="128"/>
      <c r="D39" s="71"/>
      <c r="E39" s="57">
        <v>41973</v>
      </c>
      <c r="F39" s="74" t="str">
        <f t="shared" si="4"/>
        <v/>
      </c>
      <c r="G39" s="75"/>
      <c r="H39" s="60"/>
      <c r="I39" s="61" t="str">
        <f t="shared" si="2"/>
        <v/>
      </c>
      <c r="J39" s="62"/>
    </row>
    <row r="40" spans="1:10" ht="11.25" customHeight="1">
      <c r="A40" s="76" t="s">
        <v>37</v>
      </c>
      <c r="B40" s="110"/>
      <c r="C40" s="129"/>
      <c r="D40" s="111"/>
      <c r="E40" s="63"/>
      <c r="F40" s="64"/>
      <c r="G40" s="119"/>
      <c r="H40" s="120"/>
      <c r="I40" s="65"/>
      <c r="J40" s="125"/>
    </row>
    <row r="41" spans="1:10" ht="21" customHeight="1" thickBot="1">
      <c r="A41" s="73">
        <v>8</v>
      </c>
      <c r="B41" s="67"/>
      <c r="C41" s="128"/>
      <c r="D41" s="71"/>
      <c r="E41" s="57">
        <v>41973</v>
      </c>
      <c r="F41" s="74" t="str">
        <f t="shared" si="4"/>
        <v/>
      </c>
      <c r="G41" s="75"/>
      <c r="H41" s="60"/>
      <c r="I41" s="61" t="str">
        <f t="shared" si="2"/>
        <v/>
      </c>
      <c r="J41" s="62"/>
    </row>
    <row r="42" spans="1:10" ht="11.25" customHeight="1">
      <c r="A42" s="76" t="s">
        <v>37</v>
      </c>
      <c r="B42" s="110"/>
      <c r="C42" s="129"/>
      <c r="D42" s="111"/>
      <c r="E42" s="63"/>
      <c r="F42" s="64"/>
      <c r="G42" s="119"/>
      <c r="H42" s="120"/>
      <c r="I42" s="65"/>
      <c r="J42" s="125"/>
    </row>
    <row r="43" spans="1:10" ht="21" customHeight="1" thickBot="1">
      <c r="A43" s="73">
        <v>9</v>
      </c>
      <c r="B43" s="67"/>
      <c r="C43" s="128"/>
      <c r="D43" s="71"/>
      <c r="E43" s="57">
        <v>41973</v>
      </c>
      <c r="F43" s="74" t="str">
        <f t="shared" si="4"/>
        <v/>
      </c>
      <c r="G43" s="75"/>
      <c r="H43" s="60"/>
      <c r="I43" s="61" t="str">
        <f t="shared" si="2"/>
        <v/>
      </c>
      <c r="J43" s="62"/>
    </row>
    <row r="44" spans="1:10" ht="11.25" customHeight="1">
      <c r="A44" s="76" t="s">
        <v>37</v>
      </c>
      <c r="B44" s="110"/>
      <c r="C44" s="129"/>
      <c r="D44" s="111"/>
      <c r="E44" s="63"/>
      <c r="F44" s="64"/>
      <c r="G44" s="119"/>
      <c r="H44" s="120"/>
      <c r="I44" s="65"/>
      <c r="J44" s="125"/>
    </row>
    <row r="45" spans="1:10" ht="21" customHeight="1" thickBot="1">
      <c r="A45" s="73">
        <v>10</v>
      </c>
      <c r="B45" s="67"/>
      <c r="C45" s="128"/>
      <c r="D45" s="71"/>
      <c r="E45" s="57">
        <v>41973</v>
      </c>
      <c r="F45" s="74" t="str">
        <f t="shared" si="4"/>
        <v/>
      </c>
      <c r="G45" s="75"/>
      <c r="H45" s="60"/>
      <c r="I45" s="61" t="str">
        <f t="shared" si="2"/>
        <v/>
      </c>
      <c r="J45" s="62"/>
    </row>
    <row r="46" spans="1:10" ht="11.25" customHeight="1">
      <c r="A46" s="76" t="s">
        <v>37</v>
      </c>
      <c r="B46" s="110"/>
      <c r="C46" s="129"/>
      <c r="D46" s="111"/>
      <c r="E46" s="63"/>
      <c r="F46" s="64"/>
      <c r="G46" s="119"/>
      <c r="H46" s="120"/>
      <c r="I46" s="65"/>
      <c r="J46" s="125"/>
    </row>
    <row r="47" spans="1:10" ht="21" customHeight="1" thickBot="1">
      <c r="A47" s="73">
        <v>11</v>
      </c>
      <c r="B47" s="67"/>
      <c r="C47" s="128"/>
      <c r="D47" s="71"/>
      <c r="E47" s="57">
        <v>41973</v>
      </c>
      <c r="F47" s="74" t="str">
        <f t="shared" si="4"/>
        <v/>
      </c>
      <c r="G47" s="75"/>
      <c r="H47" s="60"/>
      <c r="I47" s="61" t="str">
        <f t="shared" si="2"/>
        <v/>
      </c>
      <c r="J47" s="62"/>
    </row>
    <row r="48" spans="1:10" ht="11.25" customHeight="1">
      <c r="A48" s="76" t="s">
        <v>37</v>
      </c>
      <c r="B48" s="110"/>
      <c r="C48" s="129"/>
      <c r="D48" s="111"/>
      <c r="E48" s="63"/>
      <c r="F48" s="64"/>
      <c r="G48" s="119"/>
      <c r="H48" s="120"/>
      <c r="I48" s="65"/>
      <c r="J48" s="125"/>
    </row>
    <row r="49" spans="1:10" ht="21" customHeight="1" thickBot="1">
      <c r="A49" s="73">
        <v>12</v>
      </c>
      <c r="B49" s="112"/>
      <c r="C49" s="113"/>
      <c r="D49" s="114"/>
      <c r="E49" s="57">
        <v>41973</v>
      </c>
      <c r="F49" s="74" t="str">
        <f t="shared" si="4"/>
        <v/>
      </c>
      <c r="G49" s="121"/>
      <c r="H49" s="122"/>
      <c r="I49" s="61" t="str">
        <f t="shared" si="2"/>
        <v/>
      </c>
      <c r="J49" s="126"/>
    </row>
    <row r="50" spans="1:10" ht="22.5" customHeight="1" thickTop="1" thickBot="1">
      <c r="A50" s="28"/>
      <c r="B50" s="29"/>
      <c r="C50" s="29"/>
      <c r="D50" s="29"/>
      <c r="E50" s="29"/>
      <c r="F50" s="30"/>
      <c r="G50" s="30"/>
      <c r="H50" s="31" t="s">
        <v>29</v>
      </c>
      <c r="I50" s="49">
        <f>SUM(I19:I49)</f>
        <v>0</v>
      </c>
      <c r="J50" s="50"/>
    </row>
    <row r="51" spans="1:10" ht="21.75" customHeight="1">
      <c r="A51" s="140"/>
      <c r="B51" s="140"/>
      <c r="C51" s="140"/>
      <c r="D51" s="140"/>
      <c r="E51" s="140"/>
      <c r="F51" s="140"/>
      <c r="G51" s="141"/>
      <c r="H51" s="32" t="s">
        <v>30</v>
      </c>
      <c r="I51" s="51">
        <f>SUMIF(H19:H49,1,I19:I49)</f>
        <v>0</v>
      </c>
      <c r="J51" s="52"/>
    </row>
    <row r="52" spans="1:10" ht="22.5" customHeight="1">
      <c r="A52" s="33" t="s">
        <v>31</v>
      </c>
      <c r="H52" s="34" t="s">
        <v>28</v>
      </c>
      <c r="I52" s="53">
        <f>SUMIF(H19:H49,2,I19:I49)</f>
        <v>0</v>
      </c>
      <c r="J52" s="54"/>
    </row>
    <row r="53" spans="1:10" ht="24.75" customHeight="1">
      <c r="A53" s="35" t="s">
        <v>32</v>
      </c>
      <c r="B53" s="36"/>
      <c r="C53" s="37" t="s">
        <v>33</v>
      </c>
      <c r="H53" s="38" t="s">
        <v>34</v>
      </c>
      <c r="I53" s="55">
        <f>SUMIF(H19:H49,3,I19:I49)</f>
        <v>0</v>
      </c>
      <c r="J53" s="56"/>
    </row>
    <row r="54" spans="1:10">
      <c r="H54" s="39" t="s">
        <v>35</v>
      </c>
    </row>
  </sheetData>
  <sheetProtection sheet="1" objects="1" scenarios="1" formatCells="0" selectLockedCells="1"/>
  <mergeCells count="10">
    <mergeCell ref="A1:J1"/>
    <mergeCell ref="A3:J3"/>
    <mergeCell ref="B4:J4"/>
    <mergeCell ref="B5:J5"/>
    <mergeCell ref="B6:J6"/>
    <mergeCell ref="B7:J7"/>
    <mergeCell ref="B8:J8"/>
    <mergeCell ref="B9:J9"/>
    <mergeCell ref="B12:J12"/>
    <mergeCell ref="A51:G51"/>
  </mergeCells>
  <phoneticPr fontId="21"/>
  <pageMargins left="0" right="0" top="0" bottom="0" header="0.31388888888888899" footer="0.31388888888888899"/>
  <pageSetup paperSize="9" scale="84" orientation="portrait" r:id="rId1"/>
  <headerFooter alignWithMargins="0"/>
  <rowBreaks count="2" manualBreakCount="2">
    <brk id="1" max="16383" man="1"/>
    <brk id="54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zoomScaleNormal="100" zoomScaleSheetLayoutView="100" workbookViewId="0">
      <selection activeCell="A25" sqref="A25"/>
    </sheetView>
  </sheetViews>
  <sheetFormatPr defaultColWidth="9" defaultRowHeight="13.2"/>
  <cols>
    <col min="1" max="1" width="12.88671875" customWidth="1"/>
    <col min="3" max="3" width="14.88671875" customWidth="1"/>
    <col min="4" max="4" width="13.21875" customWidth="1"/>
    <col min="5" max="5" width="7" customWidth="1"/>
    <col min="6" max="6" width="6.88671875" customWidth="1"/>
    <col min="8" max="8" width="9.44140625" bestFit="1" customWidth="1"/>
  </cols>
  <sheetData>
    <row r="1" spans="1:6" ht="19.2">
      <c r="A1" s="1" t="s">
        <v>36</v>
      </c>
    </row>
    <row r="3" spans="1:6" ht="14.4">
      <c r="A3" s="148" t="str">
        <f>参加申込!A4</f>
        <v>チーム名</v>
      </c>
      <c r="B3" s="148"/>
      <c r="C3" s="149" t="str">
        <f>IF(ISBLANK(参加申込!B4),"",参加申込!B4)</f>
        <v/>
      </c>
      <c r="D3" s="150"/>
      <c r="E3" s="150"/>
      <c r="F3" s="151"/>
    </row>
    <row r="4" spans="1:6" ht="14.4">
      <c r="A4" s="148" t="str">
        <f>参加申込!A5</f>
        <v>代表者名</v>
      </c>
      <c r="B4" s="148"/>
      <c r="C4" s="149" t="str">
        <f>IF(ISBLANK(参加申込!B5),"",参加申込!B5)</f>
        <v/>
      </c>
      <c r="D4" s="150"/>
      <c r="E4" s="150"/>
      <c r="F4" s="151"/>
    </row>
    <row r="5" spans="1:6" ht="14.4">
      <c r="A5" s="152" t="str">
        <f>参加申込!A12</f>
        <v>大会の意気込み
チームの紹介</v>
      </c>
      <c r="B5" s="152"/>
      <c r="C5" s="149" t="str">
        <f>IF(ISBLANK(参加申込!B12),"",参加申込!B12)</f>
        <v/>
      </c>
      <c r="D5" s="150"/>
      <c r="E5" s="150"/>
      <c r="F5" s="151"/>
    </row>
    <row r="7" spans="1:6">
      <c r="D7" s="147"/>
      <c r="E7" s="147"/>
      <c r="F7" s="147"/>
    </row>
    <row r="8" spans="1:6" ht="15" thickBot="1">
      <c r="A8" s="2"/>
      <c r="B8" s="3" t="str">
        <f>参加申込!B14</f>
        <v>背番号</v>
      </c>
      <c r="C8" s="3" t="str">
        <f>参加申込!C14</f>
        <v>参加者名</v>
      </c>
      <c r="D8" s="3" t="str">
        <f>参加申込!D14</f>
        <v>生年月日</v>
      </c>
      <c r="E8" s="3" t="str">
        <f>参加申込!F14</f>
        <v>年齢</v>
      </c>
      <c r="F8" s="4" t="str">
        <f>参加申込!G14</f>
        <v>身長</v>
      </c>
    </row>
    <row r="9" spans="1:6" ht="14.4">
      <c r="A9" s="87" t="str">
        <f>IF(ISBLANK(参加申込!A19),"",参加申込!A19)</f>
        <v>監督</v>
      </c>
      <c r="B9" s="93"/>
      <c r="C9" s="92" t="str">
        <f>IF(ISBLANK(参加申込!C18),"",参加申込!C18)</f>
        <v/>
      </c>
      <c r="D9" s="93"/>
      <c r="E9" s="93"/>
      <c r="F9" s="94"/>
    </row>
    <row r="10" spans="1:6">
      <c r="A10" s="86"/>
      <c r="B10" s="5" t="str">
        <f>IF(ISBLANK(参加申込!B19),"",参加申込!B19)</f>
        <v/>
      </c>
      <c r="C10" s="6" t="str">
        <f>IF(ISBLANK(参加申込!C19),"",参加申込!C19)</f>
        <v/>
      </c>
      <c r="D10" s="7" t="str">
        <f>IF(ISBLANK(参加申込!D19),"",参加申込!D19)</f>
        <v/>
      </c>
      <c r="E10" s="7" t="str">
        <f>IF(ISBLANK(参加申込!F19),"",参加申込!F19)</f>
        <v/>
      </c>
      <c r="F10" s="8" t="str">
        <f>IF(ISBLANK(参加申込!G19),"",参加申込!G19)</f>
        <v/>
      </c>
    </row>
    <row r="11" spans="1:6">
      <c r="A11" s="88" t="str">
        <f>IF(ISBLANK(参加申込!A21),"",参加申込!A21)</f>
        <v>スタッフ</v>
      </c>
      <c r="B11" s="95"/>
      <c r="C11" s="91" t="str">
        <f>IF(ISBLANK(参加申込!C20),"",参加申込!C20)</f>
        <v/>
      </c>
      <c r="D11" s="96"/>
      <c r="E11" s="96"/>
      <c r="F11" s="99"/>
    </row>
    <row r="12" spans="1:6">
      <c r="A12" s="86"/>
      <c r="B12" s="5" t="str">
        <f>IF(ISBLANK(参加申込!B21),"",参加申込!B21)</f>
        <v/>
      </c>
      <c r="C12" s="6" t="str">
        <f>IF(ISBLANK(参加申込!C21),"",参加申込!C21)</f>
        <v/>
      </c>
      <c r="D12" s="7" t="str">
        <f>IF(ISBLANK(参加申込!D21),"",参加申込!D21)</f>
        <v/>
      </c>
      <c r="E12" s="7" t="str">
        <f>IF(ISBLANK(参加申込!F21),"",参加申込!F21)</f>
        <v/>
      </c>
      <c r="F12" s="8" t="str">
        <f>IF(ISBLANK(参加申込!G21),"",参加申込!G21)</f>
        <v/>
      </c>
    </row>
    <row r="13" spans="1:6">
      <c r="A13" s="88" t="str">
        <f>IF(ISBLANK(参加申込!A23),"",参加申込!A23)</f>
        <v>スタッフ</v>
      </c>
      <c r="B13" s="97"/>
      <c r="C13" s="91" t="str">
        <f>IF(ISBLANK(参加申込!C22),"",参加申込!C22)</f>
        <v/>
      </c>
      <c r="D13" s="98"/>
      <c r="E13" s="98"/>
      <c r="F13" s="99"/>
    </row>
    <row r="14" spans="1:6">
      <c r="A14" s="86"/>
      <c r="B14" s="5" t="str">
        <f>IF(ISBLANK(参加申込!B23),"",参加申込!B23)</f>
        <v/>
      </c>
      <c r="C14" s="6" t="str">
        <f>IF(ISBLANK(参加申込!C23),"",参加申込!C23)</f>
        <v/>
      </c>
      <c r="D14" s="7" t="str">
        <f>IF(ISBLANK(参加申込!D23),"",参加申込!D23)</f>
        <v/>
      </c>
      <c r="E14" s="7" t="str">
        <f>IF(ISBLANK(参加申込!F23),"",参加申込!F23)</f>
        <v/>
      </c>
      <c r="F14" s="8" t="str">
        <f>IF(ISBLANK(参加申込!G23),"",参加申込!G23)</f>
        <v/>
      </c>
    </row>
    <row r="15" spans="1:6">
      <c r="A15" s="88" t="str">
        <f>IF(ISBLANK(参加申込!A25),"",参加申込!A25)</f>
        <v>スタッフ</v>
      </c>
      <c r="B15" s="97"/>
      <c r="C15" s="91" t="str">
        <f>IF(ISBLANK(参加申込!C24),"",参加申込!C24)</f>
        <v/>
      </c>
      <c r="D15" s="98"/>
      <c r="E15" s="98"/>
      <c r="F15" s="99"/>
    </row>
    <row r="16" spans="1:6">
      <c r="A16" s="86"/>
      <c r="B16" s="5" t="str">
        <f>IF(ISBLANK(参加申込!B25),"",参加申込!B25)</f>
        <v/>
      </c>
      <c r="C16" s="6" t="str">
        <f>IF(ISBLANK(参加申込!C25),"",参加申込!C25)</f>
        <v/>
      </c>
      <c r="D16" s="7" t="str">
        <f>IF(ISBLANK(参加申込!D25),"",参加申込!D25)</f>
        <v/>
      </c>
      <c r="E16" s="7" t="str">
        <f>IF(ISBLANK(参加申込!F25),"",参加申込!F25)</f>
        <v/>
      </c>
      <c r="F16" s="8" t="str">
        <f>IF(ISBLANK(参加申込!G25),"",参加申込!G25)</f>
        <v/>
      </c>
    </row>
    <row r="17" spans="1:6">
      <c r="A17" s="88">
        <f>IF(ISBLANK(参加申込!A27),"",参加申込!A27)</f>
        <v>1</v>
      </c>
      <c r="B17" s="97" t="str">
        <f>IF(ISBLANK(参加申込!B27),"",参加申込!B27)</f>
        <v/>
      </c>
      <c r="C17" s="91" t="str">
        <f>IF(ISBLANK(参加申込!C26),"",参加申込!C26)</f>
        <v/>
      </c>
      <c r="D17" s="98"/>
      <c r="E17" s="98"/>
      <c r="F17" s="99"/>
    </row>
    <row r="18" spans="1:6">
      <c r="A18" s="86"/>
      <c r="B18" s="5"/>
      <c r="C18" s="6" t="str">
        <f>IF(ISBLANK(参加申込!C27),"",参加申込!C27)</f>
        <v/>
      </c>
      <c r="D18" s="7" t="str">
        <f>IF(ISBLANK(参加申込!D27),"",参加申込!D27)</f>
        <v/>
      </c>
      <c r="E18" s="7" t="str">
        <f>IF(ISBLANK(参加申込!F27),"",参加申込!F27)</f>
        <v/>
      </c>
      <c r="F18" s="8" t="str">
        <f>IF(ISBLANK(参加申込!G27),"",参加申込!G27)</f>
        <v/>
      </c>
    </row>
    <row r="19" spans="1:6">
      <c r="A19" s="88">
        <f>IF(ISBLANK(参加申込!A29),"",参加申込!A29)</f>
        <v>2</v>
      </c>
      <c r="B19" s="97" t="str">
        <f>IF(ISBLANK(参加申込!B29),"",参加申込!B29)</f>
        <v/>
      </c>
      <c r="C19" s="91" t="str">
        <f>IF(ISBLANK(参加申込!C28),"",参加申込!C28)</f>
        <v/>
      </c>
      <c r="D19" s="98"/>
      <c r="E19" s="98"/>
      <c r="F19" s="99"/>
    </row>
    <row r="20" spans="1:6">
      <c r="A20" s="86"/>
      <c r="B20" s="5"/>
      <c r="C20" s="6" t="str">
        <f>IF(ISBLANK(参加申込!C29),"",参加申込!C29)</f>
        <v/>
      </c>
      <c r="D20" s="7" t="str">
        <f>IF(ISBLANK(参加申込!D29),"",参加申込!D29)</f>
        <v/>
      </c>
      <c r="E20" s="7" t="str">
        <f>IF(ISBLANK(参加申込!F29),"",参加申込!F29)</f>
        <v/>
      </c>
      <c r="F20" s="8" t="str">
        <f>IF(ISBLANK(参加申込!G29),"",参加申込!G29)</f>
        <v/>
      </c>
    </row>
    <row r="21" spans="1:6">
      <c r="A21" s="88">
        <f>IF(ISBLANK(参加申込!A31),"",参加申込!A31)</f>
        <v>3</v>
      </c>
      <c r="B21" s="97" t="str">
        <f>IF(ISBLANK(参加申込!B31),"",参加申込!B31)</f>
        <v/>
      </c>
      <c r="C21" s="91" t="str">
        <f>IF(ISBLANK(参加申込!C30),"",参加申込!C30)</f>
        <v/>
      </c>
      <c r="D21" s="98"/>
      <c r="E21" s="98"/>
      <c r="F21" s="99"/>
    </row>
    <row r="22" spans="1:6">
      <c r="A22" s="86"/>
      <c r="B22" s="5"/>
      <c r="C22" s="6" t="str">
        <f>IF(ISBLANK(参加申込!C31),"",参加申込!C31)</f>
        <v/>
      </c>
      <c r="D22" s="7" t="str">
        <f>IF(ISBLANK(参加申込!D31),"",参加申込!D31)</f>
        <v/>
      </c>
      <c r="E22" s="7" t="str">
        <f>IF(ISBLANK(参加申込!F31),"",参加申込!F31)</f>
        <v/>
      </c>
      <c r="F22" s="8" t="str">
        <f>IF(ISBLANK(参加申込!G31),"",参加申込!G31)</f>
        <v/>
      </c>
    </row>
    <row r="23" spans="1:6">
      <c r="A23" s="88">
        <f>IF(ISBLANK(参加申込!A33),"",参加申込!A33)</f>
        <v>4</v>
      </c>
      <c r="B23" s="97" t="str">
        <f>IF(ISBLANK(参加申込!B33),"",参加申込!B33)</f>
        <v/>
      </c>
      <c r="C23" s="91" t="str">
        <f>IF(ISBLANK(参加申込!C32),"",参加申込!C32)</f>
        <v/>
      </c>
      <c r="D23" s="98" t="str">
        <f>IF(ISBLANK(参加申込!D32),"",参加申込!D32)</f>
        <v/>
      </c>
      <c r="E23" s="98"/>
      <c r="F23" s="99"/>
    </row>
    <row r="24" spans="1:6">
      <c r="A24" s="86"/>
      <c r="B24" s="5"/>
      <c r="C24" s="6" t="str">
        <f>IF(ISBLANK(参加申込!C33),"",参加申込!C33)</f>
        <v/>
      </c>
      <c r="D24" s="7" t="str">
        <f>IF(ISBLANK(参加申込!D33),"",参加申込!D33)</f>
        <v/>
      </c>
      <c r="E24" s="7" t="str">
        <f>IF(ISBLANK(参加申込!F33),"",参加申込!F33)</f>
        <v/>
      </c>
      <c r="F24" s="8" t="str">
        <f>IF(ISBLANK(参加申込!G33),"",参加申込!G33)</f>
        <v/>
      </c>
    </row>
    <row r="25" spans="1:6">
      <c r="A25" s="88">
        <f>IF(ISBLANK(参加申込!A35),"",参加申込!A35)</f>
        <v>5</v>
      </c>
      <c r="B25" s="97" t="str">
        <f>IF(ISBLANK(参加申込!B35),"",参加申込!B35)</f>
        <v/>
      </c>
      <c r="C25" s="91" t="str">
        <f>IF(ISBLANK(参加申込!C34),"",参加申込!C34)</f>
        <v/>
      </c>
      <c r="D25" s="98"/>
      <c r="E25" s="98"/>
      <c r="F25" s="99"/>
    </row>
    <row r="26" spans="1:6">
      <c r="A26" s="86"/>
      <c r="B26" s="5"/>
      <c r="C26" s="6" t="str">
        <f>IF(ISBLANK(参加申込!C35),"",参加申込!C35)</f>
        <v/>
      </c>
      <c r="D26" s="7" t="str">
        <f>IF(ISBLANK(参加申込!D35),"",参加申込!D35)</f>
        <v/>
      </c>
      <c r="E26" s="7" t="str">
        <f>IF(ISBLANK(参加申込!F35),"",参加申込!F35)</f>
        <v/>
      </c>
      <c r="F26" s="8" t="str">
        <f>IF(ISBLANK(参加申込!G35),"",参加申込!G35)</f>
        <v/>
      </c>
    </row>
    <row r="27" spans="1:6">
      <c r="A27" s="88">
        <f>IF(ISBLANK(参加申込!A37),"",参加申込!A37)</f>
        <v>6</v>
      </c>
      <c r="B27" s="97" t="str">
        <f>IF(ISBLANK(参加申込!B37),"",参加申込!B37)</f>
        <v/>
      </c>
      <c r="C27" s="91" t="str">
        <f>IF(ISBLANK(参加申込!C36),"",参加申込!C36)</f>
        <v/>
      </c>
      <c r="D27" s="98"/>
      <c r="E27" s="98"/>
      <c r="F27" s="99"/>
    </row>
    <row r="28" spans="1:6">
      <c r="A28" s="86"/>
      <c r="B28" s="5"/>
      <c r="C28" s="6" t="str">
        <f>IF(ISBLANK(参加申込!C37),"",参加申込!C37)</f>
        <v/>
      </c>
      <c r="D28" s="7" t="str">
        <f>IF(ISBLANK(参加申込!D37),"",参加申込!D37)</f>
        <v/>
      </c>
      <c r="E28" s="7" t="str">
        <f>IF(ISBLANK(参加申込!F37),"",参加申込!F37)</f>
        <v/>
      </c>
      <c r="F28" s="8" t="str">
        <f>IF(ISBLANK(参加申込!G37),"",参加申込!G37)</f>
        <v/>
      </c>
    </row>
    <row r="29" spans="1:6">
      <c r="A29" s="88">
        <f>IF(ISBLANK(参加申込!A39),"",参加申込!A39)</f>
        <v>7</v>
      </c>
      <c r="B29" s="97" t="str">
        <f>IF(ISBLANK(参加申込!B39),"",参加申込!B39)</f>
        <v/>
      </c>
      <c r="C29" s="91" t="str">
        <f>IF(ISBLANK(参加申込!C38),"",参加申込!C38)</f>
        <v/>
      </c>
      <c r="D29" s="98"/>
      <c r="E29" s="98"/>
      <c r="F29" s="99"/>
    </row>
    <row r="30" spans="1:6">
      <c r="A30" s="86"/>
      <c r="B30" s="5"/>
      <c r="C30" s="6" t="str">
        <f>IF(ISBLANK(参加申込!C39),"",参加申込!C39)</f>
        <v/>
      </c>
      <c r="D30" s="7" t="str">
        <f>IF(ISBLANK(参加申込!D39),"",参加申込!D39)</f>
        <v/>
      </c>
      <c r="E30" s="7" t="str">
        <f>IF(ISBLANK(参加申込!F39),"",参加申込!F39)</f>
        <v/>
      </c>
      <c r="F30" s="8" t="str">
        <f>IF(ISBLANK(参加申込!G39),"",参加申込!G39)</f>
        <v/>
      </c>
    </row>
    <row r="31" spans="1:6">
      <c r="A31" s="88">
        <f>IF(ISBLANK(参加申込!A41),"",参加申込!A41)</f>
        <v>8</v>
      </c>
      <c r="B31" s="97" t="str">
        <f>IF(ISBLANK(参加申込!B41),"",参加申込!B41)</f>
        <v/>
      </c>
      <c r="C31" s="91" t="str">
        <f>IF(ISBLANK(参加申込!C40),"",参加申込!C40)</f>
        <v/>
      </c>
      <c r="D31" s="98"/>
      <c r="E31" s="98"/>
      <c r="F31" s="99"/>
    </row>
    <row r="32" spans="1:6">
      <c r="A32" s="86"/>
      <c r="B32" s="5"/>
      <c r="C32" s="6" t="str">
        <f>IF(ISBLANK(参加申込!C41),"",参加申込!C41)</f>
        <v/>
      </c>
      <c r="D32" s="7" t="str">
        <f>IF(ISBLANK(参加申込!D41),"",参加申込!D41)</f>
        <v/>
      </c>
      <c r="E32" s="7" t="str">
        <f>IF(ISBLANK(参加申込!F41),"",参加申込!F41)</f>
        <v/>
      </c>
      <c r="F32" s="8" t="str">
        <f>IF(ISBLANK(参加申込!G41),"",参加申込!G41)</f>
        <v/>
      </c>
    </row>
    <row r="33" spans="1:8">
      <c r="A33" s="89">
        <f>IF(ISBLANK(参加申込!A43),"",参加申込!A43)</f>
        <v>9</v>
      </c>
      <c r="B33" s="97" t="str">
        <f>IF(ISBLANK(参加申込!B43),"",参加申込!B43)</f>
        <v/>
      </c>
      <c r="C33" s="91" t="str">
        <f>IF(ISBLANK(参加申込!C42),"",参加申込!C42)</f>
        <v/>
      </c>
      <c r="D33" s="98"/>
      <c r="E33" s="98"/>
      <c r="F33" s="99"/>
    </row>
    <row r="34" spans="1:8">
      <c r="A34" s="86"/>
      <c r="B34" s="5"/>
      <c r="C34" s="6" t="str">
        <f>IF(ISBLANK(参加申込!C43),"",参加申込!C43)</f>
        <v/>
      </c>
      <c r="D34" s="7" t="str">
        <f>IF(ISBLANK(参加申込!D43),"",参加申込!D43)</f>
        <v/>
      </c>
      <c r="E34" s="7" t="str">
        <f>IF(ISBLANK(参加申込!F43),"",参加申込!F43)</f>
        <v/>
      </c>
      <c r="F34" s="8" t="str">
        <f>IF(ISBLANK(参加申込!G43),"",参加申込!G43)</f>
        <v/>
      </c>
    </row>
    <row r="35" spans="1:8">
      <c r="A35" s="88">
        <f>IF(ISBLANK(参加申込!A45),"",参加申込!A45)</f>
        <v>10</v>
      </c>
      <c r="B35" s="97" t="str">
        <f>IF(ISBLANK(参加申込!B45),"",参加申込!B45)</f>
        <v/>
      </c>
      <c r="C35" s="91" t="str">
        <f>IF(ISBLANK(参加申込!C44),"",参加申込!C44)</f>
        <v/>
      </c>
      <c r="D35" s="98"/>
      <c r="E35" s="98"/>
      <c r="F35" s="99"/>
    </row>
    <row r="36" spans="1:8">
      <c r="A36" s="86"/>
      <c r="B36" s="5"/>
      <c r="C36" s="6" t="str">
        <f>IF(ISBLANK(参加申込!C45),"",参加申込!C45)</f>
        <v/>
      </c>
      <c r="D36" s="7" t="str">
        <f>IF(ISBLANK(参加申込!D45),"",参加申込!D45)</f>
        <v/>
      </c>
      <c r="E36" s="7" t="str">
        <f>IF(ISBLANK(参加申込!F45),"",参加申込!F45)</f>
        <v/>
      </c>
      <c r="F36" s="8" t="str">
        <f>IF(ISBLANK(参加申込!G45),"",参加申込!G45)</f>
        <v/>
      </c>
    </row>
    <row r="37" spans="1:8">
      <c r="A37" s="88">
        <f>IF(ISBLANK(参加申込!A47),"",参加申込!A47)</f>
        <v>11</v>
      </c>
      <c r="B37" s="97" t="str">
        <f>IF(ISBLANK(参加申込!B47),"",参加申込!B47)</f>
        <v/>
      </c>
      <c r="C37" s="91" t="str">
        <f>IF(ISBLANK(参加申込!C46),"",参加申込!C46)</f>
        <v/>
      </c>
      <c r="D37" s="98"/>
      <c r="E37" s="98"/>
      <c r="F37" s="99"/>
    </row>
    <row r="38" spans="1:8">
      <c r="A38" s="86"/>
      <c r="B38" s="5"/>
      <c r="C38" s="6" t="str">
        <f>IF(ISBLANK(参加申込!C47),"",参加申込!C47)</f>
        <v/>
      </c>
      <c r="D38" s="7" t="str">
        <f>IF(ISBLANK(参加申込!D47),"",参加申込!D47)</f>
        <v/>
      </c>
      <c r="E38" s="7" t="str">
        <f>IF(ISBLANK(参加申込!F47),"",参加申込!F47)</f>
        <v/>
      </c>
      <c r="F38" s="8" t="str">
        <f>IF(ISBLANK(参加申込!G47),"",参加申込!G47)</f>
        <v/>
      </c>
    </row>
    <row r="39" spans="1:8">
      <c r="A39" s="89">
        <f>IF(ISBLANK(参加申込!A49),"",参加申込!A49)</f>
        <v>12</v>
      </c>
      <c r="B39" s="97" t="str">
        <f>IF(ISBLANK(参加申込!B49),"",参加申込!B49)</f>
        <v/>
      </c>
      <c r="C39" s="91" t="str">
        <f>IF(ISBLANK(参加申込!C48),"",参加申込!C48)</f>
        <v/>
      </c>
      <c r="D39" s="98"/>
      <c r="E39" s="98"/>
      <c r="F39" s="99"/>
    </row>
    <row r="40" spans="1:8">
      <c r="A40" s="86" t="str">
        <f>IF(ISBLANK(参加申込!A50),"",参加申込!A50)</f>
        <v/>
      </c>
      <c r="B40" s="5" t="str">
        <f>IF(ISBLANK(参加申込!B49),"",参加申込!B49)</f>
        <v/>
      </c>
      <c r="C40" s="90" t="str">
        <f>IF(ISBLANK(参加申込!C49),"",参加申込!C49)</f>
        <v/>
      </c>
      <c r="D40" s="7" t="str">
        <f>IF(ISBLANK(参加申込!D49),"",参加申込!D49)</f>
        <v/>
      </c>
      <c r="E40" s="7" t="str">
        <f>IF(ISBLANK(参加申込!F49),"",参加申込!F49)</f>
        <v/>
      </c>
      <c r="F40" s="8" t="str">
        <f>IF(ISBLANK(参加申込!G49),"",参加申込!G49)</f>
        <v/>
      </c>
    </row>
    <row r="42" spans="1:8">
      <c r="H42">
        <v>20141122</v>
      </c>
    </row>
  </sheetData>
  <sheetProtection sheet="1" objects="1" scenarios="1" selectLockedCells="1" selectUnlockedCells="1"/>
  <mergeCells count="7">
    <mergeCell ref="D7:F7"/>
    <mergeCell ref="A3:B3"/>
    <mergeCell ref="C3:F3"/>
    <mergeCell ref="A4:B4"/>
    <mergeCell ref="C4:F4"/>
    <mergeCell ref="A5:B5"/>
    <mergeCell ref="C5:F5"/>
  </mergeCells>
  <phoneticPr fontId="21"/>
  <pageMargins left="0.69930555555555596" right="0.69930555555555596" top="0.75" bottom="0.75" header="0.3" footer="0.3"/>
  <pageSetup paperSize="9" orientation="portrait" r:id="rId1"/>
  <headerFooter alignWithMargins="0"/>
  <rowBreaks count="1" manualBreakCount="1">
    <brk id="42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</vt:lpstr>
      <vt:lpstr>登録名簿（自動反映）</vt:lpstr>
      <vt:lpstr>参加申込!Print_Area</vt:lpstr>
      <vt:lpstr>'登録名簿（自動反映）'!Print_Area</vt:lpstr>
    </vt:vector>
  </TitlesOfParts>
  <Company>**********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**********</dc:creator>
  <cp:lastModifiedBy>牛尾洋人</cp:lastModifiedBy>
  <cp:lastPrinted>2014-08-03T04:10:00Z</cp:lastPrinted>
  <dcterms:created xsi:type="dcterms:W3CDTF">2014-07-24T01:11:00Z</dcterms:created>
  <dcterms:modified xsi:type="dcterms:W3CDTF">2014-09-23T09:51:00Z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